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面试成绩" sheetId="9" r:id="rId1"/>
  </sheets>
  <definedNames>
    <definedName name="_xlnm._FilterDatabase" localSheetId="0" hidden="1">面试成绩!$A$1:$K$30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<sst xmlns="http://schemas.openxmlformats.org/spreadsheetml/2006/main" count="61" uniqueCount="47">
  <si>
    <t>长兴文旅集团及下属子公司公开招聘
工作人员面试成绩公示</t>
  </si>
  <si>
    <t>总序</t>
  </si>
  <si>
    <t>岗位</t>
  </si>
  <si>
    <t>分序</t>
  </si>
  <si>
    <t>姓名</t>
  </si>
  <si>
    <t>审核单号</t>
  </si>
  <si>
    <t>笔试成绩</t>
  </si>
  <si>
    <t>笔试成绩
折合分（30%）</t>
  </si>
  <si>
    <t>面试成绩</t>
  </si>
  <si>
    <t>面试成绩
折合分（70%）</t>
  </si>
  <si>
    <t>总成绩</t>
  </si>
  <si>
    <t>是否进入体检</t>
  </si>
  <si>
    <t>长兴文化旅游发展集团有限公司-
行政专员
（1人）</t>
  </si>
  <si>
    <t>桑*蓥</t>
  </si>
  <si>
    <t>吴*瑶</t>
  </si>
  <si>
    <t>钱*</t>
  </si>
  <si>
    <t>李*芊</t>
  </si>
  <si>
    <t>是</t>
  </si>
  <si>
    <t>王*蓉</t>
  </si>
  <si>
    <t>杨*</t>
  </si>
  <si>
    <t>长兴文化旅游发展集团有限公司-
行政内勤（收发员）
（1人）</t>
  </si>
  <si>
    <t>陈*娴</t>
  </si>
  <si>
    <t>卢*程</t>
  </si>
  <si>
    <t>韩*纯</t>
  </si>
  <si>
    <t>李*璇</t>
  </si>
  <si>
    <t>周*</t>
  </si>
  <si>
    <t>莫*良</t>
  </si>
  <si>
    <t>长兴文化旅游发展集团有限公司-
项目投资（偏财务分析）
（1人）</t>
  </si>
  <si>
    <t>钱*雯</t>
  </si>
  <si>
    <t>缺考</t>
  </si>
  <si>
    <t>-</t>
  </si>
  <si>
    <t>卢*</t>
  </si>
  <si>
    <t>长兴文化旅游发展集团有限公司-项目投资（偏工程）
（1人）</t>
  </si>
  <si>
    <t>陈*伟</t>
  </si>
  <si>
    <t>曹*涛</t>
  </si>
  <si>
    <t>蒋*丹</t>
  </si>
  <si>
    <t>金*肖</t>
  </si>
  <si>
    <t>长兴红色酒店管理有限公司会计
（1人）</t>
  </si>
  <si>
    <t>许*瑶</t>
  </si>
  <si>
    <t>陈*</t>
  </si>
  <si>
    <t>郑*雁</t>
  </si>
  <si>
    <t>长兴县两山生态资源经营管理有限公司-
招商运营专员
（1人）</t>
  </si>
  <si>
    <t>王*</t>
  </si>
  <si>
    <t>欧阳*晨</t>
  </si>
  <si>
    <t>吴*英</t>
  </si>
  <si>
    <t>沈*琪</t>
  </si>
  <si>
    <t>谢*君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</si>
</sst>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25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indexed="8"/>
      <name val="黑体"/>
      <charset val="134"/>
    </font>
    <font>
      <b/>
      <sz val="12"/>
      <name val="黑体"/>
      <charset val="134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0" borderId="2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25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5" fillId="4" borderId="25" applyNumberFormat="0" applyAlignment="0" applyProtection="0">
      <alignment vertical="center"/>
    </xf>
    <xf numFmtId="0" fontId="16" fillId="5" borderId="27" applyNumberFormat="0" applyAlignment="0" applyProtection="0">
      <alignment vertical="center"/>
    </xf>
    <xf numFmtId="0" fontId="17" fillId="0" borderId="28" applyNumberFormat="0" applyFill="0" applyAlignment="0" applyProtection="0">
      <alignment vertical="center"/>
    </xf>
    <xf numFmtId="0" fontId="18" fillId="0" borderId="2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>
      <alignment vertical="center"/>
    </xf>
  </cellStyleXfs>
  <cellXfs count="46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49" applyFont="1" applyFill="1" applyBorder="1" applyAlignment="1">
      <alignment horizontal="center" vertical="center"/>
    </xf>
    <xf numFmtId="0" fontId="2" fillId="0" borderId="2" xfId="49" applyFont="1" applyFill="1" applyBorder="1" applyAlignment="1">
      <alignment horizontal="center" vertical="center"/>
    </xf>
    <xf numFmtId="0" fontId="2" fillId="0" borderId="2" xfId="49" applyFont="1" applyBorder="1" applyAlignment="1">
      <alignment horizontal="center" vertical="center"/>
    </xf>
    <xf numFmtId="0" fontId="3" fillId="0" borderId="2" xfId="49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176" fontId="4" fillId="0" borderId="4" xfId="0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176" fontId="4" fillId="0" borderId="6" xfId="0" applyNumberFormat="1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 wrapText="1"/>
    </xf>
    <xf numFmtId="176" fontId="4" fillId="0" borderId="7" xfId="0" applyNumberFormat="1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/>
    </xf>
    <xf numFmtId="176" fontId="4" fillId="0" borderId="8" xfId="0" applyNumberFormat="1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/>
    </xf>
    <xf numFmtId="176" fontId="4" fillId="0" borderId="10" xfId="0" applyNumberFormat="1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176" fontId="4" fillId="0" borderId="14" xfId="0" applyNumberFormat="1" applyFont="1" applyFill="1" applyBorder="1" applyAlignment="1">
      <alignment horizontal="center" vertical="center"/>
    </xf>
    <xf numFmtId="0" fontId="3" fillId="0" borderId="16" xfId="49" applyFont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0"/>
  <sheetViews>
    <sheetView tabSelected="1" zoomScale="85" zoomScaleNormal="85" workbookViewId="0">
      <selection activeCell="P7" sqref="P7"/>
    </sheetView>
  </sheetViews>
  <sheetFormatPr defaultColWidth="9" defaultRowHeight="15" customHeight="1"/>
  <cols>
    <col min="1" max="1" width="9" customWidth="1"/>
    <col min="2" max="2" width="20" style="1" customWidth="1"/>
    <col min="3" max="3" width="10.875" style="1" customWidth="1"/>
    <col min="4" max="5" width="12.5" style="2" customWidth="1"/>
    <col min="6" max="6" width="28.675" style="3" customWidth="1"/>
    <col min="7" max="7" width="30.125" style="3" customWidth="1"/>
    <col min="8" max="8" width="23.5333333333333" style="3" customWidth="1"/>
    <col min="9" max="10" width="24" style="3" customWidth="1"/>
    <col min="11" max="11" width="25.5" style="3" customWidth="1"/>
  </cols>
  <sheetData>
    <row r="1" ht="58" customHeight="1" spans="2:11">
      <c r="B1" s="4" t="s">
        <v>0</v>
      </c>
      <c r="C1" s="5"/>
      <c r="D1" s="6"/>
      <c r="E1" s="6"/>
      <c r="F1" s="5"/>
      <c r="G1" s="5"/>
      <c r="H1" s="5"/>
      <c r="I1" s="5"/>
      <c r="J1" s="5"/>
      <c r="K1" s="5"/>
    </row>
    <row r="2" customFormat="1" ht="35" customHeight="1" spans="1:11">
      <c r="A2" s="7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9" t="s">
        <v>6</v>
      </c>
      <c r="G2" s="10" t="s">
        <v>7</v>
      </c>
      <c r="H2" s="10" t="s">
        <v>8</v>
      </c>
      <c r="I2" s="10" t="s">
        <v>9</v>
      </c>
      <c r="J2" s="10" t="s">
        <v>10</v>
      </c>
      <c r="K2" s="36" t="s">
        <v>11</v>
      </c>
    </row>
    <row r="3" customFormat="1" ht="48" customHeight="1" spans="1:11">
      <c r="A3" s="11">
        <v>1</v>
      </c>
      <c r="B3" s="12" t="s">
        <v>12</v>
      </c>
      <c r="C3" s="13">
        <v>1</v>
      </c>
      <c r="D3" s="13" t="s">
        <v>13</v>
      </c>
      <c r="E3" s="13">
        <v>20250313</v>
      </c>
      <c r="F3" s="13">
        <v>66</v>
      </c>
      <c r="G3" s="13">
        <f>F3*0.3</f>
        <v>19.8</v>
      </c>
      <c r="H3" s="14">
        <v>80.8</v>
      </c>
      <c r="I3" s="14">
        <f>H3*0.7</f>
        <v>56.56</v>
      </c>
      <c r="J3" s="14">
        <f>G3+I3</f>
        <v>76.36</v>
      </c>
      <c r="K3" s="37"/>
    </row>
    <row r="4" customFormat="1" ht="48" customHeight="1" spans="1:11">
      <c r="A4" s="15">
        <v>2</v>
      </c>
      <c r="B4" s="16"/>
      <c r="C4" s="17">
        <v>2</v>
      </c>
      <c r="D4" s="17" t="s">
        <v>14</v>
      </c>
      <c r="E4" s="17">
        <v>20250307</v>
      </c>
      <c r="F4" s="17">
        <v>78</v>
      </c>
      <c r="G4" s="17">
        <f>F4*0.3</f>
        <v>23.4</v>
      </c>
      <c r="H4" s="18">
        <v>83.6</v>
      </c>
      <c r="I4" s="18">
        <f>H4*0.7</f>
        <v>58.52</v>
      </c>
      <c r="J4" s="18">
        <f>G4+I4</f>
        <v>81.92</v>
      </c>
      <c r="K4" s="38"/>
    </row>
    <row r="5" customFormat="1" ht="48" customHeight="1" spans="1:11">
      <c r="A5" s="15">
        <v>3</v>
      </c>
      <c r="B5" s="16"/>
      <c r="C5" s="17">
        <v>3</v>
      </c>
      <c r="D5" s="17" t="s">
        <v>15</v>
      </c>
      <c r="E5" s="17">
        <v>20250308</v>
      </c>
      <c r="F5" s="17">
        <v>74</v>
      </c>
      <c r="G5" s="17">
        <f>F5*0.3</f>
        <v>22.2</v>
      </c>
      <c r="H5" s="18">
        <v>85.2</v>
      </c>
      <c r="I5" s="18">
        <f>H5*0.7</f>
        <v>59.64</v>
      </c>
      <c r="J5" s="18">
        <f>G5+I5</f>
        <v>81.84</v>
      </c>
      <c r="K5" s="38"/>
    </row>
    <row r="6" customFormat="1" ht="48" customHeight="1" spans="1:11">
      <c r="A6" s="15">
        <v>4</v>
      </c>
      <c r="B6" s="16"/>
      <c r="C6" s="17">
        <v>4</v>
      </c>
      <c r="D6" s="17" t="s">
        <v>16</v>
      </c>
      <c r="E6" s="17">
        <v>20250312</v>
      </c>
      <c r="F6" s="17">
        <v>71</v>
      </c>
      <c r="G6" s="17">
        <f>F6*0.3</f>
        <v>21.3</v>
      </c>
      <c r="H6" s="18">
        <v>88.4</v>
      </c>
      <c r="I6" s="18">
        <f>H6*0.7</f>
        <v>61.88</v>
      </c>
      <c r="J6" s="18">
        <f>G6+I6</f>
        <v>83.18</v>
      </c>
      <c r="K6" s="38" t="s">
        <v>17</v>
      </c>
    </row>
    <row r="7" customFormat="1" ht="48" customHeight="1" spans="1:11">
      <c r="A7" s="15">
        <v>5</v>
      </c>
      <c r="B7" s="16"/>
      <c r="C7" s="17">
        <v>5</v>
      </c>
      <c r="D7" s="17" t="s">
        <v>18</v>
      </c>
      <c r="E7" s="17">
        <v>20250314</v>
      </c>
      <c r="F7" s="17">
        <v>73</v>
      </c>
      <c r="G7" s="17">
        <f>F7*0.3</f>
        <v>21.9</v>
      </c>
      <c r="H7" s="18">
        <v>84.4</v>
      </c>
      <c r="I7" s="18">
        <f>H7*0.7</f>
        <v>59.08</v>
      </c>
      <c r="J7" s="18">
        <f>G7+I7</f>
        <v>80.98</v>
      </c>
      <c r="K7" s="38"/>
    </row>
    <row r="8" customFormat="1" ht="48" customHeight="1" spans="1:11">
      <c r="A8" s="19">
        <v>6</v>
      </c>
      <c r="B8" s="20"/>
      <c r="C8" s="19">
        <v>6</v>
      </c>
      <c r="D8" s="19" t="s">
        <v>19</v>
      </c>
      <c r="E8" s="19">
        <v>20250309</v>
      </c>
      <c r="F8" s="19">
        <v>77</v>
      </c>
      <c r="G8" s="19">
        <f>F8*0.3</f>
        <v>23.1</v>
      </c>
      <c r="H8" s="21">
        <v>84.4</v>
      </c>
      <c r="I8" s="21">
        <f>H8*0.7</f>
        <v>59.08</v>
      </c>
      <c r="J8" s="21">
        <f>G8+I8</f>
        <v>82.18</v>
      </c>
      <c r="K8" s="39"/>
    </row>
    <row r="9" customFormat="1" ht="48" customHeight="1" spans="1:11">
      <c r="A9" s="11">
        <v>7</v>
      </c>
      <c r="B9" s="22" t="s">
        <v>20</v>
      </c>
      <c r="C9" s="23">
        <v>1</v>
      </c>
      <c r="D9" s="23" t="s">
        <v>21</v>
      </c>
      <c r="E9" s="23">
        <v>20250306</v>
      </c>
      <c r="F9" s="23">
        <v>72</v>
      </c>
      <c r="G9" s="23">
        <f>F9*0.3</f>
        <v>21.6</v>
      </c>
      <c r="H9" s="24">
        <v>82.8</v>
      </c>
      <c r="I9" s="24">
        <f>H9*0.7</f>
        <v>57.96</v>
      </c>
      <c r="J9" s="24">
        <f>G9+I9</f>
        <v>79.56</v>
      </c>
      <c r="K9" s="40"/>
    </row>
    <row r="10" customFormat="1" ht="48" customHeight="1" spans="1:11">
      <c r="A10" s="15">
        <v>8</v>
      </c>
      <c r="B10" s="16"/>
      <c r="C10" s="17">
        <v>2</v>
      </c>
      <c r="D10" s="17" t="s">
        <v>22</v>
      </c>
      <c r="E10" s="17">
        <v>20250304</v>
      </c>
      <c r="F10" s="17">
        <v>79</v>
      </c>
      <c r="G10" s="17">
        <f>F10*0.3</f>
        <v>23.7</v>
      </c>
      <c r="H10" s="18">
        <v>82.2</v>
      </c>
      <c r="I10" s="18">
        <f>H10*0.7</f>
        <v>57.54</v>
      </c>
      <c r="J10" s="18">
        <f>G10+I10</f>
        <v>81.24</v>
      </c>
      <c r="K10" s="38" t="s">
        <v>17</v>
      </c>
    </row>
    <row r="11" customFormat="1" ht="48" customHeight="1" spans="1:11">
      <c r="A11" s="15">
        <v>9</v>
      </c>
      <c r="B11" s="16"/>
      <c r="C11" s="17">
        <v>3</v>
      </c>
      <c r="D11" s="17" t="s">
        <v>23</v>
      </c>
      <c r="E11" s="17">
        <v>20250302</v>
      </c>
      <c r="F11" s="17">
        <v>66</v>
      </c>
      <c r="G11" s="17">
        <f>F11*0.3</f>
        <v>19.8</v>
      </c>
      <c r="H11" s="18">
        <v>77.6</v>
      </c>
      <c r="I11" s="18">
        <f>H11*0.7</f>
        <v>54.32</v>
      </c>
      <c r="J11" s="18">
        <f>G11+I11</f>
        <v>74.12</v>
      </c>
      <c r="K11" s="38"/>
    </row>
    <row r="12" customFormat="1" ht="48" customHeight="1" spans="1:11">
      <c r="A12" s="15">
        <v>10</v>
      </c>
      <c r="B12" s="16"/>
      <c r="C12" s="17">
        <v>4</v>
      </c>
      <c r="D12" s="17" t="s">
        <v>24</v>
      </c>
      <c r="E12" s="17">
        <v>20250303</v>
      </c>
      <c r="F12" s="17">
        <v>68</v>
      </c>
      <c r="G12" s="17">
        <f>F12*0.3</f>
        <v>20.4</v>
      </c>
      <c r="H12" s="18">
        <v>83.8</v>
      </c>
      <c r="I12" s="18">
        <f>H12*0.7</f>
        <v>58.66</v>
      </c>
      <c r="J12" s="18">
        <f>G12+I12</f>
        <v>79.06</v>
      </c>
      <c r="K12" s="38"/>
    </row>
    <row r="13" customFormat="1" ht="48" customHeight="1" spans="1:11">
      <c r="A13" s="15">
        <v>11</v>
      </c>
      <c r="B13" s="16"/>
      <c r="C13" s="17">
        <v>5</v>
      </c>
      <c r="D13" s="17" t="s">
        <v>25</v>
      </c>
      <c r="E13" s="17">
        <v>20250301</v>
      </c>
      <c r="F13" s="17">
        <v>70</v>
      </c>
      <c r="G13" s="17">
        <f>F13*0.3</f>
        <v>21</v>
      </c>
      <c r="H13" s="18">
        <v>78.8</v>
      </c>
      <c r="I13" s="18">
        <f>H13*0.7</f>
        <v>55.16</v>
      </c>
      <c r="J13" s="18">
        <f>G13+I13</f>
        <v>76.16</v>
      </c>
      <c r="K13" s="38"/>
    </row>
    <row r="14" customFormat="1" ht="48" customHeight="1" spans="1:11">
      <c r="A14" s="25">
        <v>12</v>
      </c>
      <c r="B14" s="26"/>
      <c r="C14" s="27">
        <v>6</v>
      </c>
      <c r="D14" s="27" t="s">
        <v>26</v>
      </c>
      <c r="E14" s="27">
        <v>20250305</v>
      </c>
      <c r="F14" s="27">
        <v>74</v>
      </c>
      <c r="G14" s="27">
        <f>F14*0.3</f>
        <v>22.2</v>
      </c>
      <c r="H14" s="28">
        <v>82.4</v>
      </c>
      <c r="I14" s="28">
        <f>H14*0.7</f>
        <v>57.68</v>
      </c>
      <c r="J14" s="28">
        <f>G14+I14</f>
        <v>79.88</v>
      </c>
      <c r="K14" s="41"/>
    </row>
    <row r="15" customFormat="1" ht="48" customHeight="1" spans="1:11">
      <c r="A15" s="29">
        <v>13</v>
      </c>
      <c r="B15" s="12" t="s">
        <v>27</v>
      </c>
      <c r="C15" s="13">
        <v>1</v>
      </c>
      <c r="D15" s="13" t="s">
        <v>28</v>
      </c>
      <c r="E15" s="13">
        <v>20250317</v>
      </c>
      <c r="F15" s="13">
        <v>36</v>
      </c>
      <c r="G15" s="13">
        <f t="shared" ref="G4:G20" si="0">F15*0.3</f>
        <v>10.8</v>
      </c>
      <c r="H15" s="14" t="s">
        <v>29</v>
      </c>
      <c r="I15" s="14" t="s">
        <v>30</v>
      </c>
      <c r="J15" s="14" t="s">
        <v>30</v>
      </c>
      <c r="K15" s="37"/>
    </row>
    <row r="16" customFormat="1" ht="48" customHeight="1" spans="1:11">
      <c r="A16" s="30">
        <v>14</v>
      </c>
      <c r="B16" s="20"/>
      <c r="C16" s="19">
        <v>2</v>
      </c>
      <c r="D16" s="19" t="s">
        <v>31</v>
      </c>
      <c r="E16" s="19">
        <v>20250316</v>
      </c>
      <c r="F16" s="19">
        <v>75</v>
      </c>
      <c r="G16" s="19">
        <f t="shared" si="0"/>
        <v>22.5</v>
      </c>
      <c r="H16" s="21">
        <v>77.6</v>
      </c>
      <c r="I16" s="21">
        <f t="shared" ref="I16:I24" si="1">H16*0.7</f>
        <v>54.32</v>
      </c>
      <c r="J16" s="21">
        <f t="shared" ref="J16:J24" si="2">G16+I16</f>
        <v>76.82</v>
      </c>
      <c r="K16" s="39" t="s">
        <v>17</v>
      </c>
    </row>
    <row r="17" customFormat="1" ht="48" customHeight="1" spans="1:11">
      <c r="A17" s="11">
        <v>15</v>
      </c>
      <c r="B17" s="22" t="s">
        <v>32</v>
      </c>
      <c r="C17" s="23">
        <v>1</v>
      </c>
      <c r="D17" s="23" t="s">
        <v>33</v>
      </c>
      <c r="E17" s="23">
        <v>20250320</v>
      </c>
      <c r="F17" s="23">
        <v>63</v>
      </c>
      <c r="G17" s="23">
        <f t="shared" si="0"/>
        <v>18.9</v>
      </c>
      <c r="H17" s="24">
        <v>77.6</v>
      </c>
      <c r="I17" s="24">
        <f t="shared" si="1"/>
        <v>54.32</v>
      </c>
      <c r="J17" s="24">
        <f t="shared" si="2"/>
        <v>73.22</v>
      </c>
      <c r="K17" s="40"/>
    </row>
    <row r="18" customFormat="1" ht="48" customHeight="1" spans="1:11">
      <c r="A18" s="15">
        <v>16</v>
      </c>
      <c r="B18" s="16"/>
      <c r="C18" s="17">
        <v>2</v>
      </c>
      <c r="D18" s="17" t="s">
        <v>34</v>
      </c>
      <c r="E18" s="17">
        <v>20250318</v>
      </c>
      <c r="F18" s="17">
        <v>60</v>
      </c>
      <c r="G18" s="17">
        <f t="shared" si="0"/>
        <v>18</v>
      </c>
      <c r="H18" s="18">
        <v>78.6</v>
      </c>
      <c r="I18" s="18">
        <f t="shared" si="1"/>
        <v>55.02</v>
      </c>
      <c r="J18" s="18">
        <f t="shared" si="2"/>
        <v>73.02</v>
      </c>
      <c r="K18" s="38"/>
    </row>
    <row r="19" customFormat="1" ht="48" customHeight="1" spans="1:11">
      <c r="A19" s="15">
        <v>17</v>
      </c>
      <c r="B19" s="16"/>
      <c r="C19" s="17">
        <v>3</v>
      </c>
      <c r="D19" s="17" t="s">
        <v>35</v>
      </c>
      <c r="E19" s="17">
        <v>20250321</v>
      </c>
      <c r="F19" s="17">
        <v>46</v>
      </c>
      <c r="G19" s="17">
        <f t="shared" si="0"/>
        <v>13.8</v>
      </c>
      <c r="H19" s="18">
        <v>77.8</v>
      </c>
      <c r="I19" s="18">
        <f t="shared" si="1"/>
        <v>54.46</v>
      </c>
      <c r="J19" s="18">
        <f t="shared" si="2"/>
        <v>68.26</v>
      </c>
      <c r="K19" s="38"/>
    </row>
    <row r="20" customFormat="1" ht="48" customHeight="1" spans="1:11">
      <c r="A20" s="25">
        <v>18</v>
      </c>
      <c r="B20" s="26"/>
      <c r="C20" s="27">
        <v>4</v>
      </c>
      <c r="D20" s="27" t="s">
        <v>36</v>
      </c>
      <c r="E20" s="27">
        <v>20250319</v>
      </c>
      <c r="F20" s="27">
        <v>57</v>
      </c>
      <c r="G20" s="27">
        <f t="shared" si="0"/>
        <v>17.1</v>
      </c>
      <c r="H20" s="28">
        <v>83.2</v>
      </c>
      <c r="I20" s="28">
        <f t="shared" si="1"/>
        <v>58.24</v>
      </c>
      <c r="J20" s="28">
        <f t="shared" si="2"/>
        <v>75.34</v>
      </c>
      <c r="K20" s="41" t="s">
        <v>17</v>
      </c>
    </row>
    <row r="21" customFormat="1" ht="48" customHeight="1" spans="1:11">
      <c r="A21" s="29">
        <v>19</v>
      </c>
      <c r="B21" s="31" t="s">
        <v>37</v>
      </c>
      <c r="C21" s="13">
        <v>1</v>
      </c>
      <c r="D21" s="13" t="s">
        <v>25</v>
      </c>
      <c r="E21" s="13">
        <v>20250322</v>
      </c>
      <c r="F21" s="13">
        <v>50</v>
      </c>
      <c r="G21" s="13">
        <f>F21*30%</f>
        <v>15</v>
      </c>
      <c r="H21" s="14">
        <v>64.6</v>
      </c>
      <c r="I21" s="14">
        <f t="shared" si="1"/>
        <v>45.22</v>
      </c>
      <c r="J21" s="14">
        <f t="shared" si="2"/>
        <v>60.22</v>
      </c>
      <c r="K21" s="42"/>
    </row>
    <row r="22" customFormat="1" ht="48" customHeight="1" spans="1:11">
      <c r="A22" s="11">
        <v>20</v>
      </c>
      <c r="B22" s="32"/>
      <c r="C22" s="23">
        <v>2</v>
      </c>
      <c r="D22" s="17" t="s">
        <v>38</v>
      </c>
      <c r="E22" s="17">
        <v>20250325</v>
      </c>
      <c r="F22" s="17">
        <v>68</v>
      </c>
      <c r="G22" s="17">
        <f>F22*30%</f>
        <v>20.4</v>
      </c>
      <c r="H22" s="18">
        <v>55.6</v>
      </c>
      <c r="I22" s="18">
        <f t="shared" si="1"/>
        <v>38.92</v>
      </c>
      <c r="J22" s="18">
        <f t="shared" si="2"/>
        <v>59.32</v>
      </c>
      <c r="K22" s="43"/>
    </row>
    <row r="23" customFormat="1" ht="48" customHeight="1" spans="1:11">
      <c r="A23" s="11">
        <v>21</v>
      </c>
      <c r="B23" s="32"/>
      <c r="C23" s="23">
        <v>3</v>
      </c>
      <c r="D23" s="17" t="s">
        <v>39</v>
      </c>
      <c r="E23" s="17">
        <v>20250323</v>
      </c>
      <c r="F23" s="17">
        <v>66</v>
      </c>
      <c r="G23" s="17">
        <f t="shared" ref="G23:G30" si="3">F23*30%</f>
        <v>19.8</v>
      </c>
      <c r="H23" s="18">
        <v>78.6</v>
      </c>
      <c r="I23" s="18">
        <f t="shared" si="1"/>
        <v>55.02</v>
      </c>
      <c r="J23" s="18">
        <f t="shared" si="2"/>
        <v>74.82</v>
      </c>
      <c r="K23" s="43" t="s">
        <v>17</v>
      </c>
    </row>
    <row r="24" customFormat="1" ht="48" customHeight="1" spans="1:11">
      <c r="A24" s="33">
        <v>22</v>
      </c>
      <c r="B24" s="32"/>
      <c r="C24" s="34">
        <v>4</v>
      </c>
      <c r="D24" s="27" t="s">
        <v>40</v>
      </c>
      <c r="E24" s="27">
        <v>20250324</v>
      </c>
      <c r="F24" s="27">
        <v>45</v>
      </c>
      <c r="G24" s="27">
        <f t="shared" si="3"/>
        <v>13.5</v>
      </c>
      <c r="H24" s="35" t="s">
        <v>29</v>
      </c>
      <c r="I24" s="35" t="s">
        <v>30</v>
      </c>
      <c r="J24" s="35" t="s">
        <v>30</v>
      </c>
      <c r="K24" s="44"/>
    </row>
    <row r="25" customFormat="1" ht="48" customHeight="1" spans="1:11">
      <c r="A25" s="29">
        <v>23</v>
      </c>
      <c r="B25" s="12" t="s">
        <v>41</v>
      </c>
      <c r="C25" s="13">
        <v>1</v>
      </c>
      <c r="D25" s="13" t="s">
        <v>42</v>
      </c>
      <c r="E25" s="13">
        <v>20250332</v>
      </c>
      <c r="F25" s="13">
        <v>51</v>
      </c>
      <c r="G25" s="13">
        <f t="shared" si="3"/>
        <v>15.3</v>
      </c>
      <c r="H25" s="14">
        <v>49</v>
      </c>
      <c r="I25" s="14">
        <f t="shared" ref="I25:I29" si="4">H25*0.7</f>
        <v>34.3</v>
      </c>
      <c r="J25" s="14">
        <f t="shared" ref="J25:J29" si="5">G25+I25</f>
        <v>49.6</v>
      </c>
      <c r="K25" s="42"/>
    </row>
    <row r="26" customFormat="1" ht="48" customHeight="1" spans="1:11">
      <c r="A26" s="15">
        <v>24</v>
      </c>
      <c r="B26" s="16"/>
      <c r="C26" s="17">
        <v>2</v>
      </c>
      <c r="D26" s="17" t="s">
        <v>43</v>
      </c>
      <c r="E26" s="17">
        <v>20250331</v>
      </c>
      <c r="F26" s="17">
        <v>59</v>
      </c>
      <c r="G26" s="17">
        <f t="shared" si="3"/>
        <v>17.7</v>
      </c>
      <c r="H26" s="18">
        <v>78.6</v>
      </c>
      <c r="I26" s="18">
        <f t="shared" si="4"/>
        <v>55.02</v>
      </c>
      <c r="J26" s="18">
        <f t="shared" si="5"/>
        <v>72.72</v>
      </c>
      <c r="K26" s="43" t="s">
        <v>17</v>
      </c>
    </row>
    <row r="27" customFormat="1" ht="48" customHeight="1" spans="1:11">
      <c r="A27" s="15">
        <v>25</v>
      </c>
      <c r="B27" s="16"/>
      <c r="C27" s="17">
        <v>3</v>
      </c>
      <c r="D27" s="17" t="s">
        <v>44</v>
      </c>
      <c r="E27" s="17">
        <v>20250330</v>
      </c>
      <c r="F27" s="17">
        <v>59</v>
      </c>
      <c r="G27" s="17">
        <f t="shared" si="3"/>
        <v>17.7</v>
      </c>
      <c r="H27" s="18">
        <v>74.8</v>
      </c>
      <c r="I27" s="18">
        <f t="shared" si="4"/>
        <v>52.36</v>
      </c>
      <c r="J27" s="18">
        <f t="shared" si="5"/>
        <v>70.06</v>
      </c>
      <c r="K27" s="43"/>
    </row>
    <row r="28" customFormat="1" ht="48" customHeight="1" spans="1:11">
      <c r="A28" s="15">
        <v>26</v>
      </c>
      <c r="B28" s="16"/>
      <c r="C28" s="17">
        <v>4</v>
      </c>
      <c r="D28" s="17" t="s">
        <v>42</v>
      </c>
      <c r="E28" s="17">
        <v>20250334</v>
      </c>
      <c r="F28" s="17">
        <v>60</v>
      </c>
      <c r="G28" s="17">
        <f t="shared" si="3"/>
        <v>18</v>
      </c>
      <c r="H28" s="18">
        <v>57.4</v>
      </c>
      <c r="I28" s="18">
        <f t="shared" si="4"/>
        <v>40.18</v>
      </c>
      <c r="J28" s="18">
        <f t="shared" si="5"/>
        <v>58.18</v>
      </c>
      <c r="K28" s="43"/>
    </row>
    <row r="29" customFormat="1" ht="48" customHeight="1" spans="1:11">
      <c r="A29" s="15">
        <v>27</v>
      </c>
      <c r="B29" s="17"/>
      <c r="C29" s="17">
        <v>5</v>
      </c>
      <c r="D29" s="17" t="s">
        <v>45</v>
      </c>
      <c r="E29" s="17">
        <v>20250329</v>
      </c>
      <c r="F29" s="17">
        <v>56</v>
      </c>
      <c r="G29" s="17">
        <f t="shared" si="3"/>
        <v>16.8</v>
      </c>
      <c r="H29" s="18">
        <v>68.2</v>
      </c>
      <c r="I29" s="18">
        <f t="shared" si="4"/>
        <v>47.74</v>
      </c>
      <c r="J29" s="18">
        <f t="shared" si="5"/>
        <v>64.54</v>
      </c>
      <c r="K29" s="43"/>
    </row>
    <row r="30" customFormat="1" ht="48" customHeight="1" spans="1:11">
      <c r="A30" s="30">
        <v>28</v>
      </c>
      <c r="B30" s="20"/>
      <c r="C30" s="19">
        <v>6</v>
      </c>
      <c r="D30" s="19" t="s">
        <v>46</v>
      </c>
      <c r="E30" s="19">
        <v>20250333</v>
      </c>
      <c r="F30" s="19">
        <v>48</v>
      </c>
      <c r="G30" s="19">
        <f t="shared" si="3"/>
        <v>14.4</v>
      </c>
      <c r="H30" s="21" t="s">
        <v>29</v>
      </c>
      <c r="I30" s="21" t="s">
        <v>30</v>
      </c>
      <c r="J30" s="21" t="s">
        <v>30</v>
      </c>
      <c r="K30" s="45"/>
    </row>
  </sheetData>
  <mergeCells count="7">
    <mergeCell ref="B1:K1"/>
    <mergeCell ref="B3:B8"/>
    <mergeCell ref="B9:B14"/>
    <mergeCell ref="B15:B16"/>
    <mergeCell ref="B17:B20"/>
    <mergeCell ref="B21:B24"/>
    <mergeCell ref="B25:B30"/>
  </mergeCells>
  <pageMargins left="0.7" right="0.7" top="0.75" bottom="0.75" header="0.3" footer="0.3"/>
  <pageSetup paperSize="9" scale="40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面试成绩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陶陶</cp:lastModifiedBy>
  <dcterms:created xsi:type="dcterms:W3CDTF">2022-07-07T06:51:00Z</dcterms:created>
  <dcterms:modified xsi:type="dcterms:W3CDTF">2025-04-14T01:04:25Z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DFBB1886955243A3BCFB7037E25AE107</vt:lpwstr>
  </property>
  <property fmtid="{D5CDD505-2E9C-101B-9397-08002B2CF9AE}" pid="3" name="KSOProductBuildVer">
    <vt:lpwstr>2052-12.1.0.20784</vt:lpwstr>
  </property>
</Properties>
</file>